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8800" windowHeight="1282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L99" i="3" l="1"/>
  <c r="J99" i="3"/>
  <c r="I99" i="3"/>
  <c r="H99" i="3"/>
  <c r="G99" i="3"/>
  <c r="F99" i="3"/>
  <c r="L80" i="3"/>
  <c r="J80" i="3"/>
  <c r="I80" i="3"/>
  <c r="H80" i="3"/>
  <c r="G80" i="3"/>
  <c r="F80" i="3"/>
  <c r="L61" i="3"/>
  <c r="J61" i="3"/>
  <c r="I61" i="3"/>
  <c r="H61" i="3"/>
  <c r="G61" i="3"/>
  <c r="F61" i="3"/>
  <c r="L42" i="3"/>
  <c r="J42" i="3"/>
  <c r="I42" i="3"/>
  <c r="H42" i="3"/>
  <c r="G42" i="3"/>
  <c r="F42" i="3"/>
  <c r="L23" i="3"/>
  <c r="J23" i="3"/>
  <c r="I23" i="3"/>
  <c r="H23" i="3"/>
  <c r="G23" i="3"/>
  <c r="F23" i="3"/>
  <c r="B100" i="3"/>
  <c r="A100" i="3"/>
  <c r="B90" i="3"/>
  <c r="A90" i="3"/>
  <c r="L89" i="3"/>
  <c r="L100" i="3" s="1"/>
  <c r="J89" i="3"/>
  <c r="J100" i="3" s="1"/>
  <c r="I89" i="3"/>
  <c r="I100" i="3" s="1"/>
  <c r="H89" i="3"/>
  <c r="H100" i="3" s="1"/>
  <c r="G89" i="3"/>
  <c r="F89" i="3"/>
  <c r="F100" i="3" s="1"/>
  <c r="B81" i="3"/>
  <c r="A81" i="3"/>
  <c r="B71" i="3"/>
  <c r="A71" i="3"/>
  <c r="L70" i="3"/>
  <c r="L81" i="3" s="1"/>
  <c r="J70" i="3"/>
  <c r="J81" i="3" s="1"/>
  <c r="I70" i="3"/>
  <c r="I81" i="3" s="1"/>
  <c r="H70" i="3"/>
  <c r="H81" i="3" s="1"/>
  <c r="G70" i="3"/>
  <c r="F70" i="3"/>
  <c r="B62" i="3"/>
  <c r="A62" i="3"/>
  <c r="B52" i="3"/>
  <c r="A52" i="3"/>
  <c r="L51" i="3"/>
  <c r="L62" i="3" s="1"/>
  <c r="J51" i="3"/>
  <c r="J62" i="3" s="1"/>
  <c r="I51" i="3"/>
  <c r="I62" i="3" s="1"/>
  <c r="H51" i="3"/>
  <c r="H62" i="3" s="1"/>
  <c r="G51" i="3"/>
  <c r="G62" i="3" s="1"/>
  <c r="F51" i="3"/>
  <c r="F62" i="3" s="1"/>
  <c r="B43" i="3"/>
  <c r="A43" i="3"/>
  <c r="B33" i="3"/>
  <c r="A33" i="3"/>
  <c r="L32" i="3"/>
  <c r="L43" i="3" s="1"/>
  <c r="L101" i="3" s="1"/>
  <c r="J32" i="3"/>
  <c r="J43" i="3" s="1"/>
  <c r="I32" i="3"/>
  <c r="I43" i="3" s="1"/>
  <c r="H32" i="3"/>
  <c r="H43" i="3" s="1"/>
  <c r="G32" i="3"/>
  <c r="F32" i="3"/>
  <c r="F43" i="3" s="1"/>
  <c r="B24" i="3"/>
  <c r="A24" i="3"/>
  <c r="B14" i="3"/>
  <c r="A14" i="3"/>
  <c r="L13" i="3"/>
  <c r="L24" i="3" s="1"/>
  <c r="J13" i="3"/>
  <c r="J24" i="3" s="1"/>
  <c r="J101" i="3" s="1"/>
  <c r="I13" i="3"/>
  <c r="I24" i="3" s="1"/>
  <c r="I101" i="3" s="1"/>
  <c r="H13" i="3"/>
  <c r="H24" i="3" s="1"/>
  <c r="H101" i="3" s="1"/>
  <c r="G13" i="3"/>
  <c r="F13" i="3"/>
  <c r="F24" i="3" s="1"/>
  <c r="G100" i="3" l="1"/>
  <c r="F81" i="3"/>
  <c r="F101" i="3" s="1"/>
  <c r="G43" i="3"/>
  <c r="G24" i="3"/>
  <c r="G81" i="3"/>
  <c r="G101" i="3" l="1"/>
</calcChain>
</file>

<file path=xl/sharedStrings.xml><?xml version="1.0" encoding="utf-8"?>
<sst xmlns="http://schemas.openxmlformats.org/spreadsheetml/2006/main" count="171" uniqueCount="94">
  <si>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</si>
  <si>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</si>
  <si>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</si>
  <si>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</si>
  <si>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</si>
  <si>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</si>
  <si>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</si>
  <si>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</si>
  <si>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</si>
  <si>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</si>
  <si>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</si>
  <si>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</si>
  <si>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</si>
  <si>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</si>
  <si>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</si>
  <si>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</si>
  <si>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</si>
  <si>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</si>
  <si>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</si>
  <si>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</si>
  <si>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</si>
  <si>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</si>
  <si>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</si>
  <si>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</si>
  <si>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</si>
  <si>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</si>
  <si>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</si>
  <si>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</si>
  <si>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</si>
  <si>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</si>
  <si>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</si>
  <si>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</si>
  <si>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</si>
  <si>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</si>
  <si>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</si>
  <si>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</si>
  <si>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</si>
  <si>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</si>
  <si>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</si>
  <si>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</si>
  <si>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Пюре картофельное</t>
  </si>
  <si>
    <t>Сок</t>
  </si>
  <si>
    <t>Ржаной</t>
  </si>
  <si>
    <t>№ 520/2004</t>
  </si>
  <si>
    <t>№ 518/2013</t>
  </si>
  <si>
    <t>Кампот из сухофруктов</t>
  </si>
  <si>
    <t>№ 508/2013</t>
  </si>
  <si>
    <t>Салат из свеклы с зелённым горошком</t>
  </si>
  <si>
    <t>№ 58/2013</t>
  </si>
  <si>
    <t xml:space="preserve">Уха рыбатская </t>
  </si>
  <si>
    <t>250/50</t>
  </si>
  <si>
    <t>№ 181/1996</t>
  </si>
  <si>
    <t>Мясо, тушонное с картофелем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</si>
  <si>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</si>
  <si>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</si>
  <si>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</si>
  <si>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</si>
  <si>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250/10/5</t>
  </si>
  <si>
    <t>№ 142/2013</t>
  </si>
  <si>
    <t>Курица запечённая</t>
  </si>
  <si>
    <t>№ 494/2004</t>
  </si>
  <si>
    <t>Каша гречневая</t>
  </si>
  <si>
    <t>№ 510/2004</t>
  </si>
  <si>
    <t>Кампот из яблок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</si>
  <si>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</si>
  <si>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</si>
  <si>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</si>
  <si>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</si>
  <si>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</si>
  <si>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</si>
  <si>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</si>
  <si>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</si>
  <si>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</si>
  <si>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</si>
  <si>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</si>
  <si>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</si>
  <si>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250/15</t>
  </si>
  <si>
    <t>№ 138/2004</t>
  </si>
  <si>
    <t>Котлета из мяса</t>
  </si>
  <si>
    <t>№ 451/2004</t>
  </si>
  <si>
    <t>Овощи тушонные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</si>
  <si>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</si>
  <si>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</si>
  <si>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</si>
  <si>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</si>
  <si>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</si>
  <si>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</si>
  <si>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250/10/20</t>
  </si>
  <si>
    <t>Биточки рыбные</t>
  </si>
  <si>
    <t>№ 345/2013</t>
  </si>
  <si>
    <t>ИП Колмакова О.М.</t>
  </si>
  <si>
    <t xml:space="preserve">Колмакова </t>
  </si>
  <si>
    <t>МАОУ Абатская СОШ №1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</si>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</sst>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I6" sqref="I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92</v>
      </c>
      <c r="D1" s="59"/>
      <c r="E1" s="59"/>
      <c r="F1" s="12" t="s">
        <v>16</v>
      </c>
      <c r="G1" s="2" t="s">
        <v>17</v>
      </c>
      <c r="H1" s="60" t="s">
        <v>90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 t="s">
        <v>93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2</v>
      </c>
      <c r="B6" s="21">
        <v>1</v>
      </c>
      <c r="C6" s="22" t="s">
        <v>20</v>
      </c>
      <c r="D6" s="5" t="s">
        <v>21</v>
      </c>
      <c r="E6" s="42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51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2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2</v>
      </c>
      <c r="H14" s="43">
        <v>4</v>
      </c>
      <c r="I14" s="43">
        <v>11</v>
      </c>
      <c r="J14" s="43">
        <v>89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 t="s">
        <v>50</v>
      </c>
      <c r="G15" s="43">
        <v>9.3000000000000007</v>
      </c>
      <c r="H15" s="43">
        <v>7.2</v>
      </c>
      <c r="I15" s="43">
        <v>10.4</v>
      </c>
      <c r="J15" s="43">
        <v>144</v>
      </c>
      <c r="K15" s="44" t="s">
        <v>51</v>
      </c>
      <c r="L15" s="43">
        <v>24.7</v>
      </c>
    </row>
    <row r="16" spans="1:12" ht="38.25" x14ac:dyDescent="0.25">
      <c r="A16" s="23"/>
      <c r="B16" s="15"/>
      <c r="C16" s="11"/>
      <c r="D16" s="7" t="s">
        <v>28</v>
      </c>
      <c r="E16" s="42" t="s">
        <v>52</v>
      </c>
      <c r="F16" s="43">
        <v>250</v>
      </c>
      <c r="G16" s="43">
        <v>12.7</v>
      </c>
      <c r="H16" s="43">
        <v>14.3</v>
      </c>
      <c r="I16" s="43">
        <v>34.700000000000003</v>
      </c>
      <c r="J16" s="43">
        <v>318</v>
      </c>
      <c r="K16" s="44" t="s">
        <v>53</v>
      </c>
      <c r="L16" s="43">
        <v>45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0.3</v>
      </c>
      <c r="H18" s="43">
        <v>0</v>
      </c>
      <c r="I18" s="43">
        <v>22</v>
      </c>
      <c r="J18" s="43">
        <v>89</v>
      </c>
      <c r="K18" s="44" t="s">
        <v>44</v>
      </c>
      <c r="L18" s="43">
        <v>20</v>
      </c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1.2</v>
      </c>
      <c r="H19" s="43">
        <v>0.5</v>
      </c>
      <c r="I19" s="43">
        <v>26.4</v>
      </c>
      <c r="J19" s="43">
        <v>116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40</v>
      </c>
      <c r="G20" s="43">
        <v>0.9</v>
      </c>
      <c r="H20" s="43">
        <v>0.5</v>
      </c>
      <c r="I20" s="43">
        <v>15.1</v>
      </c>
      <c r="J20" s="43">
        <v>69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L23" si="2">SUM(G14:G22)</f>
        <v>26.4</v>
      </c>
      <c r="H23" s="19">
        <f t="shared" si="2"/>
        <v>26.5</v>
      </c>
      <c r="I23" s="19">
        <f t="shared" si="2"/>
        <v>119.6</v>
      </c>
      <c r="J23" s="19">
        <f t="shared" si="2"/>
        <v>825</v>
      </c>
      <c r="K23" s="25"/>
      <c r="L23" s="19">
        <f t="shared" si="2"/>
        <v>107.7</v>
      </c>
    </row>
    <row r="24" spans="1:12" ht="15.75" thickBot="1" x14ac:dyDescent="0.25">
      <c r="A24" s="29">
        <f>A6</f>
        <v>2</v>
      </c>
      <c r="B24" s="30">
        <f>B6</f>
        <v>1</v>
      </c>
      <c r="C24" s="56" t="s">
        <v>4</v>
      </c>
      <c r="D24" s="57"/>
      <c r="E24" s="31"/>
      <c r="F24" s="32">
        <f>F13+F23</f>
        <v>630</v>
      </c>
      <c r="G24" s="32">
        <f t="shared" ref="G24:J24" si="3">G13+G23</f>
        <v>26.4</v>
      </c>
      <c r="H24" s="32">
        <f t="shared" si="3"/>
        <v>26.5</v>
      </c>
      <c r="I24" s="32">
        <f t="shared" si="3"/>
        <v>119.6</v>
      </c>
      <c r="J24" s="32">
        <f t="shared" si="3"/>
        <v>825</v>
      </c>
      <c r="K24" s="32"/>
      <c r="L24" s="32">
        <f t="shared" ref="L24" si="4">L13+L23</f>
        <v>107.7</v>
      </c>
    </row>
    <row r="25" spans="1:12" ht="15" x14ac:dyDescent="0.25">
      <c r="A25" s="14">
        <v>2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5">SUM(G25:G31)</f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25"/>
      <c r="L32" s="19">
        <f t="shared" si="5"/>
        <v>0</v>
      </c>
    </row>
    <row r="33" spans="1:12" ht="25.5" x14ac:dyDescent="0.25">
      <c r="A33" s="13">
        <f>A25</f>
        <v>2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0.9</v>
      </c>
      <c r="H33" s="43">
        <v>4</v>
      </c>
      <c r="I33" s="43">
        <v>3.3</v>
      </c>
      <c r="J33" s="43">
        <v>53</v>
      </c>
      <c r="K33" s="44" t="s">
        <v>55</v>
      </c>
      <c r="L33" s="43">
        <v>10</v>
      </c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 t="s">
        <v>57</v>
      </c>
      <c r="G34" s="43">
        <v>4.4000000000000004</v>
      </c>
      <c r="H34" s="43">
        <v>5.9</v>
      </c>
      <c r="I34" s="43">
        <v>7.8</v>
      </c>
      <c r="J34" s="43">
        <v>102</v>
      </c>
      <c r="K34" s="44" t="s">
        <v>58</v>
      </c>
      <c r="L34" s="43">
        <v>24.7</v>
      </c>
    </row>
    <row r="35" spans="1:12" ht="25.5" x14ac:dyDescent="0.25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13.8</v>
      </c>
      <c r="H35" s="43">
        <v>13</v>
      </c>
      <c r="I35" s="43">
        <v>0</v>
      </c>
      <c r="J35" s="43">
        <v>172</v>
      </c>
      <c r="K35" s="44" t="s">
        <v>60</v>
      </c>
      <c r="L35" s="43">
        <v>25</v>
      </c>
    </row>
    <row r="36" spans="1:12" ht="25.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4.3</v>
      </c>
      <c r="H36" s="43">
        <v>5.0999999999999996</v>
      </c>
      <c r="I36" s="43">
        <v>24.3</v>
      </c>
      <c r="J36" s="43">
        <v>160</v>
      </c>
      <c r="K36" s="44" t="s">
        <v>62</v>
      </c>
      <c r="L36" s="43">
        <v>20</v>
      </c>
    </row>
    <row r="37" spans="1:12" ht="25.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0.2</v>
      </c>
      <c r="H37" s="43">
        <v>0</v>
      </c>
      <c r="I37" s="43">
        <v>16.899999999999999</v>
      </c>
      <c r="J37" s="43">
        <v>68</v>
      </c>
      <c r="K37" s="44" t="s">
        <v>64</v>
      </c>
      <c r="L37" s="43">
        <v>20</v>
      </c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1.2</v>
      </c>
      <c r="H38" s="43">
        <v>0.5</v>
      </c>
      <c r="I38" s="43">
        <v>26.4</v>
      </c>
      <c r="J38" s="43">
        <v>116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40</v>
      </c>
      <c r="G39" s="43">
        <v>0.9</v>
      </c>
      <c r="H39" s="43">
        <v>0.5</v>
      </c>
      <c r="I39" s="43">
        <v>15.1</v>
      </c>
      <c r="J39" s="43">
        <v>69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620</v>
      </c>
      <c r="G42" s="19">
        <f t="shared" ref="G42:L42" si="6">SUM(G33:G41)</f>
        <v>25.7</v>
      </c>
      <c r="H42" s="19">
        <f t="shared" si="6"/>
        <v>29</v>
      </c>
      <c r="I42" s="19">
        <f t="shared" si="6"/>
        <v>93.799999999999983</v>
      </c>
      <c r="J42" s="19">
        <f t="shared" si="6"/>
        <v>740</v>
      </c>
      <c r="K42" s="25"/>
      <c r="L42" s="19">
        <f t="shared" si="6"/>
        <v>107.7</v>
      </c>
    </row>
    <row r="43" spans="1:12" ht="15.75" customHeight="1" thickBot="1" x14ac:dyDescent="0.25">
      <c r="A43" s="33">
        <f>A25</f>
        <v>2</v>
      </c>
      <c r="B43" s="33">
        <f>B25</f>
        <v>2</v>
      </c>
      <c r="C43" s="56" t="s">
        <v>4</v>
      </c>
      <c r="D43" s="57"/>
      <c r="E43" s="31"/>
      <c r="F43" s="32">
        <f>F32+F42</f>
        <v>620</v>
      </c>
      <c r="G43" s="32">
        <f t="shared" ref="G43:L43" si="7">G32+G42</f>
        <v>25.7</v>
      </c>
      <c r="H43" s="32">
        <f t="shared" si="7"/>
        <v>29</v>
      </c>
      <c r="I43" s="32">
        <f t="shared" si="7"/>
        <v>93.799999999999983</v>
      </c>
      <c r="J43" s="32">
        <f t="shared" si="7"/>
        <v>740</v>
      </c>
      <c r="K43" s="32"/>
      <c r="L43" s="32">
        <f t="shared" si="7"/>
        <v>107.7</v>
      </c>
    </row>
    <row r="44" spans="1:12" ht="15" x14ac:dyDescent="0.25">
      <c r="A44" s="20">
        <v>2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8">SUM(G44:G50)</f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25"/>
      <c r="L51" s="19">
        <f t="shared" si="8"/>
        <v>0</v>
      </c>
    </row>
    <row r="52" spans="1:12" ht="15" x14ac:dyDescent="0.25">
      <c r="A52" s="26">
        <f>A44</f>
        <v>2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80</v>
      </c>
      <c r="G52" s="43">
        <v>0.9</v>
      </c>
      <c r="H52" s="43">
        <v>4</v>
      </c>
      <c r="I52" s="43">
        <v>4.7</v>
      </c>
      <c r="J52" s="43">
        <v>58</v>
      </c>
      <c r="K52" s="44" t="s">
        <v>66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67</v>
      </c>
      <c r="F53" s="43" t="s">
        <v>57</v>
      </c>
      <c r="G53" s="43">
        <v>5</v>
      </c>
      <c r="H53" s="43">
        <v>6.3</v>
      </c>
      <c r="I53" s="43">
        <v>14.4</v>
      </c>
      <c r="J53" s="43">
        <v>134</v>
      </c>
      <c r="K53" s="44" t="s">
        <v>68</v>
      </c>
      <c r="L53" s="43">
        <v>24.7</v>
      </c>
    </row>
    <row r="54" spans="1:12" ht="25.5" x14ac:dyDescent="0.25">
      <c r="A54" s="23"/>
      <c r="B54" s="15"/>
      <c r="C54" s="11"/>
      <c r="D54" s="7" t="s">
        <v>28</v>
      </c>
      <c r="E54" s="42" t="s">
        <v>69</v>
      </c>
      <c r="F54" s="43">
        <v>90</v>
      </c>
      <c r="G54" s="43">
        <v>13.1</v>
      </c>
      <c r="H54" s="43">
        <v>10.5</v>
      </c>
      <c r="I54" s="43">
        <v>2.8</v>
      </c>
      <c r="J54" s="43">
        <v>158</v>
      </c>
      <c r="K54" s="44" t="s">
        <v>70</v>
      </c>
      <c r="L54" s="43">
        <v>25</v>
      </c>
    </row>
    <row r="55" spans="1:12" ht="25.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3.1</v>
      </c>
      <c r="H55" s="43">
        <v>3.6</v>
      </c>
      <c r="I55" s="43">
        <v>25.4</v>
      </c>
      <c r="J55" s="43">
        <v>148</v>
      </c>
      <c r="K55" s="44" t="s">
        <v>72</v>
      </c>
      <c r="L55" s="43">
        <v>20</v>
      </c>
    </row>
    <row r="56" spans="1:12" ht="25.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0.3</v>
      </c>
      <c r="H56" s="43">
        <v>0</v>
      </c>
      <c r="I56" s="43">
        <v>22</v>
      </c>
      <c r="J56" s="43">
        <v>89</v>
      </c>
      <c r="K56" s="44" t="s">
        <v>44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1.2</v>
      </c>
      <c r="H57" s="43">
        <v>0.5</v>
      </c>
      <c r="I57" s="43">
        <v>26.4</v>
      </c>
      <c r="J57" s="43">
        <v>116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40</v>
      </c>
      <c r="G58" s="43">
        <v>0.9</v>
      </c>
      <c r="H58" s="43">
        <v>0.5</v>
      </c>
      <c r="I58" s="43">
        <v>15.1</v>
      </c>
      <c r="J58" s="43">
        <v>69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:L61" si="9">SUM(G52:G60)</f>
        <v>24.5</v>
      </c>
      <c r="H61" s="19">
        <f t="shared" si="9"/>
        <v>25.400000000000002</v>
      </c>
      <c r="I61" s="19">
        <f t="shared" si="9"/>
        <v>110.79999999999998</v>
      </c>
      <c r="J61" s="19">
        <f t="shared" si="9"/>
        <v>772</v>
      </c>
      <c r="K61" s="25"/>
      <c r="L61" s="19">
        <f t="shared" si="9"/>
        <v>107.7</v>
      </c>
    </row>
    <row r="62" spans="1:12" ht="15.75" customHeight="1" thickBot="1" x14ac:dyDescent="0.25">
      <c r="A62" s="29">
        <f>A44</f>
        <v>2</v>
      </c>
      <c r="B62" s="30">
        <f>B44</f>
        <v>3</v>
      </c>
      <c r="C62" s="56" t="s">
        <v>4</v>
      </c>
      <c r="D62" s="57"/>
      <c r="E62" s="31"/>
      <c r="F62" s="32">
        <f>F51+F61</f>
        <v>620</v>
      </c>
      <c r="G62" s="32">
        <f t="shared" ref="G62:L62" si="10">G51+G61</f>
        <v>24.5</v>
      </c>
      <c r="H62" s="32">
        <f t="shared" si="10"/>
        <v>25.400000000000002</v>
      </c>
      <c r="I62" s="32">
        <f t="shared" si="10"/>
        <v>110.79999999999998</v>
      </c>
      <c r="J62" s="32">
        <f t="shared" si="10"/>
        <v>772</v>
      </c>
      <c r="K62" s="32"/>
      <c r="L62" s="32">
        <f t="shared" si="10"/>
        <v>107.7</v>
      </c>
    </row>
    <row r="63" spans="1:12" ht="15" x14ac:dyDescent="0.25">
      <c r="A63" s="20">
        <v>2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1">SUM(G63:G69)</f>
        <v>0</v>
      </c>
      <c r="H70" s="19">
        <f t="shared" si="11"/>
        <v>0</v>
      </c>
      <c r="I70" s="19">
        <f t="shared" si="11"/>
        <v>0</v>
      </c>
      <c r="J70" s="19">
        <f t="shared" si="11"/>
        <v>0</v>
      </c>
      <c r="K70" s="25"/>
      <c r="L70" s="19">
        <f t="shared" si="11"/>
        <v>0</v>
      </c>
    </row>
    <row r="71" spans="1:12" ht="25.5" x14ac:dyDescent="0.25">
      <c r="A71" s="26">
        <f>A63</f>
        <v>2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0.5</v>
      </c>
      <c r="H71" s="43">
        <v>0.2</v>
      </c>
      <c r="I71" s="43">
        <v>3.4</v>
      </c>
      <c r="J71" s="43">
        <v>17</v>
      </c>
      <c r="K71" s="44" t="s">
        <v>74</v>
      </c>
      <c r="L71" s="43">
        <v>10</v>
      </c>
    </row>
    <row r="72" spans="1:12" ht="25.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5.7</v>
      </c>
      <c r="H72" s="43">
        <v>8.5</v>
      </c>
      <c r="I72" s="43">
        <v>16.3</v>
      </c>
      <c r="J72" s="43">
        <v>165</v>
      </c>
      <c r="K72" s="44" t="s">
        <v>77</v>
      </c>
      <c r="L72" s="43">
        <v>24.7</v>
      </c>
    </row>
    <row r="73" spans="1:12" ht="25.5" x14ac:dyDescent="0.2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11.2</v>
      </c>
      <c r="H73" s="43">
        <v>11.3</v>
      </c>
      <c r="I73" s="43">
        <v>14.2</v>
      </c>
      <c r="J73" s="43">
        <v>203</v>
      </c>
      <c r="K73" s="44" t="s">
        <v>79</v>
      </c>
      <c r="L73" s="43">
        <v>25</v>
      </c>
    </row>
    <row r="74" spans="1:12" ht="25.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1.3</v>
      </c>
      <c r="H74" s="43">
        <v>9.1999999999999993</v>
      </c>
      <c r="I74" s="43">
        <v>13.8</v>
      </c>
      <c r="J74" s="43">
        <v>143</v>
      </c>
      <c r="K74" s="44" t="s">
        <v>81</v>
      </c>
      <c r="L74" s="43">
        <v>20</v>
      </c>
    </row>
    <row r="75" spans="1:12" ht="25.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0.3</v>
      </c>
      <c r="H75" s="43">
        <v>0.5</v>
      </c>
      <c r="I75" s="43">
        <v>21.5</v>
      </c>
      <c r="J75" s="43">
        <v>89</v>
      </c>
      <c r="K75" s="44" t="s">
        <v>83</v>
      </c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1.2</v>
      </c>
      <c r="H76" s="43">
        <v>0.5</v>
      </c>
      <c r="I76" s="43">
        <v>26.4</v>
      </c>
      <c r="J76" s="43">
        <v>116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40</v>
      </c>
      <c r="G77" s="43">
        <v>0.9</v>
      </c>
      <c r="H77" s="43">
        <v>0.5</v>
      </c>
      <c r="I77" s="43">
        <v>15.1</v>
      </c>
      <c r="J77" s="43">
        <v>69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:J80" si="12">SUM(G71:G79)</f>
        <v>21.099999999999998</v>
      </c>
      <c r="H80" s="19">
        <f t="shared" si="12"/>
        <v>30.7</v>
      </c>
      <c r="I80" s="19">
        <f t="shared" si="12"/>
        <v>110.69999999999999</v>
      </c>
      <c r="J80" s="19">
        <f t="shared" si="12"/>
        <v>802</v>
      </c>
      <c r="K80" s="25"/>
      <c r="L80" s="19">
        <f t="shared" ref="L80" si="13">SUM(L71:L79)</f>
        <v>107.7</v>
      </c>
    </row>
    <row r="81" spans="1:12" ht="15.75" customHeight="1" thickBot="1" x14ac:dyDescent="0.25">
      <c r="A81" s="29">
        <f>A63</f>
        <v>2</v>
      </c>
      <c r="B81" s="30">
        <f>B63</f>
        <v>4</v>
      </c>
      <c r="C81" s="56" t="s">
        <v>4</v>
      </c>
      <c r="D81" s="57"/>
      <c r="E81" s="31"/>
      <c r="F81" s="32">
        <f>F70+F80</f>
        <v>620</v>
      </c>
      <c r="G81" s="32">
        <f t="shared" ref="G81:L81" si="14">G70+G80</f>
        <v>21.099999999999998</v>
      </c>
      <c r="H81" s="32">
        <f t="shared" si="14"/>
        <v>30.7</v>
      </c>
      <c r="I81" s="32">
        <f t="shared" si="14"/>
        <v>110.69999999999999</v>
      </c>
      <c r="J81" s="32">
        <f t="shared" si="14"/>
        <v>802</v>
      </c>
      <c r="K81" s="32"/>
      <c r="L81" s="32">
        <f t="shared" si="14"/>
        <v>107.7</v>
      </c>
    </row>
    <row r="82" spans="1:12" ht="15" x14ac:dyDescent="0.25">
      <c r="A82" s="20">
        <v>2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25.5" x14ac:dyDescent="0.25">
      <c r="A90" s="26">
        <f>A82</f>
        <v>2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80</v>
      </c>
      <c r="G90" s="43">
        <v>0.7</v>
      </c>
      <c r="H90" s="43">
        <v>0.1</v>
      </c>
      <c r="I90" s="43">
        <v>1.2</v>
      </c>
      <c r="J90" s="43">
        <v>9</v>
      </c>
      <c r="K90" s="44" t="s">
        <v>85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86</v>
      </c>
      <c r="F91" s="43" t="s">
        <v>87</v>
      </c>
      <c r="G91" s="43">
        <v>6.5</v>
      </c>
      <c r="H91" s="43">
        <v>4.8</v>
      </c>
      <c r="I91" s="43">
        <v>31.8</v>
      </c>
      <c r="J91" s="43">
        <v>196</v>
      </c>
      <c r="K91" s="44" t="s">
        <v>77</v>
      </c>
      <c r="L91" s="43">
        <v>24.7</v>
      </c>
    </row>
    <row r="92" spans="1:12" ht="25.5" x14ac:dyDescent="0.25">
      <c r="A92" s="23"/>
      <c r="B92" s="15"/>
      <c r="C92" s="11"/>
      <c r="D92" s="7" t="s">
        <v>28</v>
      </c>
      <c r="E92" s="42" t="s">
        <v>88</v>
      </c>
      <c r="F92" s="43">
        <v>100</v>
      </c>
      <c r="G92" s="43">
        <v>13.2</v>
      </c>
      <c r="H92" s="43">
        <v>5.0999999999999996</v>
      </c>
      <c r="I92" s="43">
        <v>18.100000000000001</v>
      </c>
      <c r="J92" s="43">
        <v>171</v>
      </c>
      <c r="K92" s="44" t="s">
        <v>89</v>
      </c>
      <c r="L92" s="43">
        <v>25</v>
      </c>
    </row>
    <row r="93" spans="1:12" ht="25.5" x14ac:dyDescent="0.25">
      <c r="A93" s="23"/>
      <c r="B93" s="15"/>
      <c r="C93" s="11"/>
      <c r="D93" s="7" t="s">
        <v>29</v>
      </c>
      <c r="E93" s="42" t="s">
        <v>40</v>
      </c>
      <c r="F93" s="43">
        <v>150</v>
      </c>
      <c r="G93" s="43">
        <v>3.3</v>
      </c>
      <c r="H93" s="43">
        <v>3.5</v>
      </c>
      <c r="I93" s="43">
        <v>22.3</v>
      </c>
      <c r="J93" s="43">
        <v>135</v>
      </c>
      <c r="K93" s="44" t="s">
        <v>43</v>
      </c>
      <c r="L93" s="43">
        <v>20</v>
      </c>
    </row>
    <row r="94" spans="1:12" ht="25.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</v>
      </c>
      <c r="H94" s="43">
        <v>0</v>
      </c>
      <c r="I94" s="43">
        <v>15.2</v>
      </c>
      <c r="J94" s="43">
        <v>63</v>
      </c>
      <c r="K94" s="44" t="s">
        <v>46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1.2</v>
      </c>
      <c r="H95" s="43">
        <v>0.5</v>
      </c>
      <c r="I95" s="43">
        <v>26.4</v>
      </c>
      <c r="J95" s="43">
        <v>116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40</v>
      </c>
      <c r="G96" s="43">
        <v>0.9</v>
      </c>
      <c r="H96" s="43">
        <v>0.5</v>
      </c>
      <c r="I96" s="43">
        <v>15.1</v>
      </c>
      <c r="J96" s="43">
        <v>69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630</v>
      </c>
      <c r="G99" s="19">
        <f t="shared" ref="G99:J99" si="16">SUM(G90:G98)</f>
        <v>26.299999999999997</v>
      </c>
      <c r="H99" s="19">
        <f t="shared" si="16"/>
        <v>14.5</v>
      </c>
      <c r="I99" s="19">
        <f t="shared" si="16"/>
        <v>130.1</v>
      </c>
      <c r="J99" s="19">
        <f t="shared" si="16"/>
        <v>759</v>
      </c>
      <c r="K99" s="25"/>
      <c r="L99" s="19">
        <f t="shared" ref="L99" si="17">SUM(L90:L98)</f>
        <v>107.7</v>
      </c>
    </row>
    <row r="100" spans="1:12" ht="15.75" customHeight="1" thickBot="1" x14ac:dyDescent="0.25">
      <c r="A100" s="29">
        <f>A82</f>
        <v>2</v>
      </c>
      <c r="B100" s="30">
        <f>B82</f>
        <v>5</v>
      </c>
      <c r="C100" s="56" t="s">
        <v>4</v>
      </c>
      <c r="D100" s="57"/>
      <c r="E100" s="31"/>
      <c r="F100" s="32">
        <f>F89+F99</f>
        <v>630</v>
      </c>
      <c r="G100" s="32">
        <f t="shared" ref="G100:L100" si="18">G89+G99</f>
        <v>26.299999999999997</v>
      </c>
      <c r="H100" s="32">
        <f t="shared" si="18"/>
        <v>14.5</v>
      </c>
      <c r="I100" s="32">
        <f t="shared" si="18"/>
        <v>130.1</v>
      </c>
      <c r="J100" s="32">
        <f t="shared" si="18"/>
        <v>759</v>
      </c>
      <c r="K100" s="32"/>
      <c r="L100" s="32">
        <f t="shared" si="18"/>
        <v>107.7</v>
      </c>
    </row>
    <row r="101" spans="1:12" ht="13.5" customHeight="1" thickBot="1" x14ac:dyDescent="0.25">
      <c r="A101" s="27"/>
      <c r="B101" s="28"/>
      <c r="C101" s="53" t="s">
        <v>5</v>
      </c>
      <c r="D101" s="54"/>
      <c r="E101" s="55"/>
      <c r="F101" s="34">
        <f>(F24+F43+F62+F81+F100)/5</f>
        <v>624</v>
      </c>
      <c r="G101" s="34">
        <f t="shared" ref="G101:L101" si="19">(G24+G43+G62+G81+G100)/5</f>
        <v>24.799999999999997</v>
      </c>
      <c r="H101" s="34">
        <f t="shared" si="19"/>
        <v>25.220000000000002</v>
      </c>
      <c r="I101" s="34">
        <f t="shared" si="19"/>
        <v>112.99999999999997</v>
      </c>
      <c r="J101" s="34">
        <f t="shared" si="19"/>
        <v>779.6</v>
      </c>
      <c r="K101" s="34"/>
      <c r="L101" s="34">
        <f t="shared" si="19"/>
        <v>107.7</v>
      </c>
    </row>
  </sheetData>
  <mergeCells count="9">
    <mergeCell ref="C101:E101"/>
    <mergeCell ref="C81:D81"/>
    <mergeCell ref="C100:D100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2023-10-16T05:41:39Z</cp:lastPrinted>
  <dcterms:created xsi:type="dcterms:W3CDTF">2022-05-16T14:23:56Z</dcterms:created>
  <dcterms:modified xsi:type="dcterms:W3CDTF">2024-02-02T05:23:28Z</dcterms:modified>
</cp:coreProperties>
</file>